
<file path=[Content_Types].xml><?xml version="1.0" encoding="utf-8"?>
<Types xmlns="http://schemas.openxmlformats.org/package/2006/content-types"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jpeg" ContentType="image/jpeg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charts/chart2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3760" yWindow="940" windowWidth="33140" windowHeight="20340" tabRatio="500"/>
  </bookViews>
  <sheets>
    <sheet name="Feuil1" sheetId="1" r:id="rId1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A36" i="1"/>
  <c r="A37"/>
  <c r="A38"/>
  <c r="A39"/>
  <c r="A40"/>
  <c r="A41"/>
  <c r="A42"/>
  <c r="A12"/>
  <c r="A13"/>
  <c r="A14"/>
  <c r="A15"/>
  <c r="A16"/>
  <c r="A17"/>
  <c r="A18"/>
  <c r="F11"/>
  <c r="F12"/>
  <c r="F13"/>
  <c r="F14"/>
  <c r="F15"/>
  <c r="F16"/>
  <c r="F17"/>
  <c r="F18"/>
  <c r="F35"/>
  <c r="F36"/>
  <c r="F37"/>
  <c r="F38"/>
  <c r="F39"/>
  <c r="F40"/>
  <c r="F41"/>
  <c r="F42"/>
  <c r="C18"/>
  <c r="D18"/>
  <c r="E18"/>
  <c r="C11"/>
  <c r="D11"/>
  <c r="E11"/>
  <c r="C12"/>
  <c r="D12"/>
  <c r="E12"/>
  <c r="C13"/>
  <c r="D13"/>
  <c r="E13"/>
  <c r="C14"/>
  <c r="D14"/>
  <c r="E14"/>
  <c r="C15"/>
  <c r="D15"/>
  <c r="E15"/>
  <c r="C16"/>
  <c r="D16"/>
  <c r="E16"/>
  <c r="C17"/>
  <c r="D17"/>
  <c r="E17"/>
  <c r="C42"/>
  <c r="D42"/>
  <c r="E42"/>
  <c r="C35"/>
  <c r="D35"/>
  <c r="E35"/>
  <c r="C36"/>
  <c r="D36"/>
  <c r="E36"/>
  <c r="C37"/>
  <c r="D37"/>
  <c r="E37"/>
  <c r="C38"/>
  <c r="D38"/>
  <c r="E38"/>
  <c r="C39"/>
  <c r="D39"/>
  <c r="E39"/>
  <c r="C40"/>
  <c r="D40"/>
  <c r="E40"/>
  <c r="C41"/>
  <c r="D41"/>
  <c r="E41"/>
</calcChain>
</file>

<file path=xl/sharedStrings.xml><?xml version="1.0" encoding="utf-8"?>
<sst xmlns="http://schemas.openxmlformats.org/spreadsheetml/2006/main" count="14" uniqueCount="9">
  <si>
    <t>POST</t>
  </si>
  <si>
    <t>HP ant, n=19</t>
  </si>
  <si>
    <t>Log10 HP</t>
  </si>
  <si>
    <t>min</t>
  </si>
  <si>
    <t>max</t>
  </si>
  <si>
    <t>AAS post x</t>
  </si>
  <si>
    <t>ANT</t>
  </si>
  <si>
    <t xml:space="preserve"> AAS ant</t>
    <phoneticPr fontId="1"/>
  </si>
  <si>
    <t>GOM I γ</t>
    <phoneticPr fontId="2" type="noConversion"/>
  </si>
</sst>
</file>

<file path=xl/styles.xml><?xml version="1.0" encoding="utf-8"?>
<styleSheet xmlns="http://schemas.openxmlformats.org/spreadsheetml/2006/main">
  <numFmts count="2">
    <numFmt numFmtId="168" formatCode="0.000"/>
    <numFmt numFmtId="169" formatCode="0.0"/>
  </numFmts>
  <fonts count="3">
    <font>
      <sz val="9"/>
      <name val="Geneva"/>
    </font>
    <font>
      <sz val="8"/>
      <name val="Geneva"/>
    </font>
    <font>
      <sz val="8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168" fontId="0" fillId="0" borderId="0" xfId="0" applyNumberFormat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169" fontId="0" fillId="0" borderId="0" xfId="0" applyNumberFormat="1" applyAlignment="1">
      <alignment horizontal="left"/>
    </xf>
    <xf numFmtId="169" fontId="0" fillId="0" borderId="0" xfId="0" applyNumberFormat="1" applyAlignment="1">
      <alignment horizontal="right"/>
    </xf>
    <xf numFmtId="0" fontId="0" fillId="0" borderId="0" xfId="0" applyAlignment="1">
      <alignment horizontal="left" vertical="top"/>
    </xf>
  </cellXfs>
  <cellStyles count="1">
    <cellStyle name="Normal" xfId="0" builtinId="0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style val="2"/>
  <c:chart>
    <c:plotArea>
      <c:layout>
        <c:manualLayout>
          <c:layoutTarget val="inner"/>
          <c:xMode val="edge"/>
          <c:yMode val="edge"/>
          <c:x val="0.160000086805603"/>
          <c:y val="0.0699302788632061"/>
          <c:w val="0.613333666088143"/>
          <c:h val="0.811191234813191"/>
        </c:manualLayout>
      </c:layout>
      <c:lineChart>
        <c:grouping val="standard"/>
        <c:ser>
          <c:idx val="0"/>
          <c:order val="0"/>
          <c:tx>
            <c:strRef>
              <c:f>Feuil1!$C$35</c:f>
              <c:strCache>
                <c:ptCount val="1"/>
                <c:pt idx="0">
                  <c:v>AAS post x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Feuil1!$B$36:$B$42</c:f>
              <c:numCache>
                <c:formatCode>General</c:formatCode>
                <c:ptCount val="7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</c:numCache>
            </c:numRef>
          </c:cat>
          <c:val>
            <c:numRef>
              <c:f>Feuil1!$C$36:$C$42</c:f>
              <c:numCache>
                <c:formatCode>0.000</c:formatCode>
                <c:ptCount val="7"/>
                <c:pt idx="0">
                  <c:v>-0.0276888261667341</c:v>
                </c:pt>
                <c:pt idx="1">
                  <c:v>-0.102163639354216</c:v>
                </c:pt>
                <c:pt idx="2">
                  <c:v>-0.025673399757276</c:v>
                </c:pt>
                <c:pt idx="3">
                  <c:v>-0.0855680447090254</c:v>
                </c:pt>
                <c:pt idx="4">
                  <c:v>-0.0518524544089776</c:v>
                </c:pt>
                <c:pt idx="5">
                  <c:v>0.00362629887849053</c:v>
                </c:pt>
                <c:pt idx="6">
                  <c:v>-0.0954507784102425</c:v>
                </c:pt>
              </c:numCache>
            </c:numRef>
          </c:val>
        </c:ser>
        <c:ser>
          <c:idx val="1"/>
          <c:order val="1"/>
          <c:tx>
            <c:strRef>
              <c:f>Feuil1!$D$35</c:f>
              <c:strCache>
                <c:ptCount val="1"/>
                <c:pt idx="0">
                  <c:v>min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Feuil1!$B$36:$B$42</c:f>
              <c:numCache>
                <c:formatCode>General</c:formatCode>
                <c:ptCount val="7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</c:numCache>
            </c:numRef>
          </c:cat>
          <c:val>
            <c:numRef>
              <c:f>Feuil1!$D$36:$D$42</c:f>
              <c:numCache>
                <c:formatCode>0.000</c:formatCode>
                <c:ptCount val="7"/>
                <c:pt idx="0">
                  <c:v>-0.0771082374247596</c:v>
                </c:pt>
                <c:pt idx="1">
                  <c:v>-0.154032501273114</c:v>
                </c:pt>
                <c:pt idx="2">
                  <c:v>-0.0726699624334997</c:v>
                </c:pt>
                <c:pt idx="3">
                  <c:v>-0.131325535269701</c:v>
                </c:pt>
                <c:pt idx="4">
                  <c:v>-0.0815099083662074</c:v>
                </c:pt>
                <c:pt idx="5">
                  <c:v>-0.0128372247051722</c:v>
                </c:pt>
                <c:pt idx="6">
                  <c:v>-0.144747129961852</c:v>
                </c:pt>
              </c:numCache>
            </c:numRef>
          </c:val>
        </c:ser>
        <c:ser>
          <c:idx val="3"/>
          <c:order val="2"/>
          <c:tx>
            <c:strRef>
              <c:f>Feuil1!$E$35</c:f>
              <c:strCache>
                <c:ptCount val="1"/>
                <c:pt idx="0">
                  <c:v>max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Feuil1!$B$36:$B$42</c:f>
              <c:numCache>
                <c:formatCode>General</c:formatCode>
                <c:ptCount val="7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</c:numCache>
            </c:numRef>
          </c:cat>
          <c:val>
            <c:numRef>
              <c:f>Feuil1!$E$36:$E$42</c:f>
              <c:numCache>
                <c:formatCode>0.000</c:formatCode>
                <c:ptCount val="7"/>
                <c:pt idx="0">
                  <c:v>0.011281010409689</c:v>
                </c:pt>
                <c:pt idx="1">
                  <c:v>-0.0748512552254894</c:v>
                </c:pt>
                <c:pt idx="2">
                  <c:v>0.0242400505745568</c:v>
                </c:pt>
                <c:pt idx="3">
                  <c:v>-0.0398105541483504</c:v>
                </c:pt>
                <c:pt idx="4">
                  <c:v>-0.0288035578502044</c:v>
                </c:pt>
                <c:pt idx="5">
                  <c:v>0.0572006419025828</c:v>
                </c:pt>
                <c:pt idx="6">
                  <c:v>-0.0696058617159676</c:v>
                </c:pt>
              </c:numCache>
            </c:numRef>
          </c:val>
        </c:ser>
        <c:ser>
          <c:idx val="4"/>
          <c:order val="3"/>
          <c:tx>
            <c:strRef>
              <c:f>Feuil1!$F$35</c:f>
              <c:strCache>
                <c:ptCount val="1"/>
                <c:pt idx="0">
                  <c:v>1751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numRef>
              <c:f>Feuil1!$B$36:$B$42</c:f>
              <c:numCache>
                <c:formatCode>General</c:formatCode>
                <c:ptCount val="7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</c:numCache>
            </c:numRef>
          </c:cat>
          <c:val>
            <c:numRef>
              <c:f>Feuil1!$F$36:$F$42</c:f>
              <c:numCache>
                <c:formatCode>0.000</c:formatCode>
                <c:ptCount val="7"/>
                <c:pt idx="0">
                  <c:v>0.103099587825754</c:v>
                </c:pt>
                <c:pt idx="1">
                  <c:v>0.0800507047602537</c:v>
                </c:pt>
                <c:pt idx="2">
                  <c:v>0.113640461803868</c:v>
                </c:pt>
                <c:pt idx="3">
                  <c:v>0.032071453157775</c:v>
                </c:pt>
                <c:pt idx="4">
                  <c:v>0.0399122545192554</c:v>
                </c:pt>
                <c:pt idx="5">
                  <c:v>0.0752988639953789</c:v>
                </c:pt>
                <c:pt idx="6">
                  <c:v>0.0563463980638845</c:v>
                </c:pt>
              </c:numCache>
            </c:numRef>
          </c:val>
        </c:ser>
        <c:marker val="1"/>
        <c:axId val="254968424"/>
        <c:axId val="254950120"/>
      </c:lineChart>
      <c:catAx>
        <c:axId val="254968424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254950120"/>
        <c:crosses val="autoZero"/>
        <c:auto val="1"/>
        <c:lblAlgn val="ctr"/>
        <c:lblOffset val="100"/>
        <c:tickLblSkip val="1"/>
        <c:tickMarkSkip val="1"/>
      </c:catAx>
      <c:valAx>
        <c:axId val="254950120"/>
        <c:scaling>
          <c:orientation val="minMax"/>
          <c:min val="-0.1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defRPr>
                </a:pPr>
                <a:r>
                  <a:rPr lang="fr-FR"/>
                  <a:t>Log10 differences from E. h. onager</a:t>
                </a:r>
              </a:p>
            </c:rich>
          </c:tx>
          <c:layout>
            <c:manualLayout>
              <c:xMode val="edge"/>
              <c:yMode val="edge"/>
              <c:x val="0.0288888888888889"/>
              <c:y val="0.181818732448654"/>
            </c:manualLayout>
          </c:layout>
          <c:spPr>
            <a:noFill/>
            <a:ln w="25400">
              <a:noFill/>
            </a:ln>
          </c:spPr>
        </c:title>
        <c:numFmt formatCode="0.0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254968424"/>
        <c:crosses val="autoZero"/>
        <c:crossBetween val="midCat"/>
        <c:majorUnit val="0.05"/>
      </c:valAx>
      <c:spPr>
        <a:solidFill>
          <a:srgbClr val="CDCDCD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2222572178478"/>
          <c:y val="0.377623478883321"/>
          <c:w val="0.171111111111111"/>
          <c:h val="0.231031330873851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defRPr>
          </a:pPr>
          <a:endParaRPr lang="fr-FR"/>
        </a:p>
      </c:txPr>
    </c:legend>
    <c:plotVisOnly val="1"/>
    <c:dispBlanksAs val="gap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fr-FR"/>
    </a:p>
  </c:txPr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style val="2"/>
  <c:chart>
    <c:plotArea>
      <c:layout>
        <c:manualLayout>
          <c:layoutTarget val="inner"/>
          <c:xMode val="edge"/>
          <c:yMode val="edge"/>
          <c:x val="0.159645405658222"/>
          <c:y val="0.0696864111498258"/>
          <c:w val="0.574280000909438"/>
          <c:h val="0.81184668989547"/>
        </c:manualLayout>
      </c:layout>
      <c:lineChart>
        <c:grouping val="standard"/>
        <c:ser>
          <c:idx val="0"/>
          <c:order val="0"/>
          <c:tx>
            <c:strRef>
              <c:f>Feuil1!$C$11</c:f>
              <c:strCache>
                <c:ptCount val="1"/>
                <c:pt idx="0">
                  <c:v> AAS ant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Feuil1!$B$12:$B$18</c:f>
              <c:numCache>
                <c:formatCode>General</c:formatCode>
                <c:ptCount val="7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</c:numCache>
            </c:numRef>
          </c:cat>
          <c:val>
            <c:numRef>
              <c:f>Feuil1!$C$12:$C$18</c:f>
              <c:numCache>
                <c:formatCode>0.000</c:formatCode>
                <c:ptCount val="7"/>
                <c:pt idx="0">
                  <c:v>-0.0312266804493275</c:v>
                </c:pt>
                <c:pt idx="1">
                  <c:v>-0.0718742711117131</c:v>
                </c:pt>
                <c:pt idx="2">
                  <c:v>-0.0283262275383924</c:v>
                </c:pt>
                <c:pt idx="3">
                  <c:v>-0.0560039121699352</c:v>
                </c:pt>
                <c:pt idx="4">
                  <c:v>-0.021421604227605</c:v>
                </c:pt>
                <c:pt idx="5">
                  <c:v>0.00627906574190051</c:v>
                </c:pt>
                <c:pt idx="6">
                  <c:v>-0.0627600953148826</c:v>
                </c:pt>
              </c:numCache>
            </c:numRef>
          </c:val>
        </c:ser>
        <c:ser>
          <c:idx val="1"/>
          <c:order val="1"/>
          <c:tx>
            <c:strRef>
              <c:f>Feuil1!$D$11</c:f>
              <c:strCache>
                <c:ptCount val="1"/>
                <c:pt idx="0">
                  <c:v>min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Feuil1!$B$12:$B$18</c:f>
              <c:numCache>
                <c:formatCode>General</c:formatCode>
                <c:ptCount val="7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</c:numCache>
            </c:numRef>
          </c:cat>
          <c:val>
            <c:numRef>
              <c:f>Feuil1!$D$12:$D$18</c:f>
              <c:numCache>
                <c:formatCode>0.000</c:formatCode>
                <c:ptCount val="7"/>
                <c:pt idx="0">
                  <c:v>-0.109292920796161</c:v>
                </c:pt>
                <c:pt idx="1">
                  <c:v>-0.11831694900658</c:v>
                </c:pt>
                <c:pt idx="2">
                  <c:v>-0.0804952999454562</c:v>
                </c:pt>
                <c:pt idx="3">
                  <c:v>-0.100291301529732</c:v>
                </c:pt>
                <c:pt idx="4">
                  <c:v>-0.0350525071272059</c:v>
                </c:pt>
                <c:pt idx="5">
                  <c:v>-0.0351136194163246</c:v>
                </c:pt>
                <c:pt idx="6">
                  <c:v>-0.0989896394011773</c:v>
                </c:pt>
              </c:numCache>
            </c:numRef>
          </c:val>
        </c:ser>
        <c:ser>
          <c:idx val="3"/>
          <c:order val="2"/>
          <c:tx>
            <c:strRef>
              <c:f>Feuil1!$E$11</c:f>
              <c:strCache>
                <c:ptCount val="1"/>
                <c:pt idx="0">
                  <c:v>max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Feuil1!$B$12:$B$18</c:f>
              <c:numCache>
                <c:formatCode>General</c:formatCode>
                <c:ptCount val="7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</c:numCache>
            </c:numRef>
          </c:cat>
          <c:val>
            <c:numRef>
              <c:f>Feuil1!$E$12:$E$18</c:f>
              <c:numCache>
                <c:formatCode>0.000</c:formatCode>
                <c:ptCount val="7"/>
                <c:pt idx="0">
                  <c:v>0.0271837292058963</c:v>
                </c:pt>
                <c:pt idx="1">
                  <c:v>-0.0353427139418159</c:v>
                </c:pt>
                <c:pt idx="2">
                  <c:v>0.0364745069915684</c:v>
                </c:pt>
                <c:pt idx="3">
                  <c:v>0.0015821310098747</c:v>
                </c:pt>
                <c:pt idx="4">
                  <c:v>-0.00466987813348507</c:v>
                </c:pt>
                <c:pt idx="5">
                  <c:v>0.0478606156484393</c:v>
                </c:pt>
                <c:pt idx="6">
                  <c:v>-0.0271076320950518</c:v>
                </c:pt>
              </c:numCache>
            </c:numRef>
          </c:val>
        </c:ser>
        <c:ser>
          <c:idx val="4"/>
          <c:order val="3"/>
          <c:tx>
            <c:strRef>
              <c:f>Feuil1!$F$11</c:f>
              <c:strCache>
                <c:ptCount val="1"/>
                <c:pt idx="0">
                  <c:v>1751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numRef>
              <c:f>Feuil1!$B$12:$B$18</c:f>
              <c:numCache>
                <c:formatCode>General</c:formatCode>
                <c:ptCount val="7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</c:numCache>
            </c:numRef>
          </c:cat>
          <c:val>
            <c:numRef>
              <c:f>Feuil1!$F$12:$F$18</c:f>
              <c:numCache>
                <c:formatCode>0.000</c:formatCode>
                <c:ptCount val="7"/>
                <c:pt idx="0">
                  <c:v>0.103099587825754</c:v>
                </c:pt>
                <c:pt idx="1">
                  <c:v>0.0800507047602537</c:v>
                </c:pt>
                <c:pt idx="2">
                  <c:v>0.113640461803868</c:v>
                </c:pt>
                <c:pt idx="3">
                  <c:v>0.032071453157775</c:v>
                </c:pt>
                <c:pt idx="4">
                  <c:v>0.0399122545192554</c:v>
                </c:pt>
                <c:pt idx="5">
                  <c:v>0.0752988639953789</c:v>
                </c:pt>
                <c:pt idx="6">
                  <c:v>0.0563463980638845</c:v>
                </c:pt>
              </c:numCache>
            </c:numRef>
          </c:val>
        </c:ser>
        <c:marker val="1"/>
        <c:axId val="254873112"/>
        <c:axId val="254869288"/>
      </c:lineChart>
      <c:catAx>
        <c:axId val="25487311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254869288"/>
        <c:crosses val="autoZero"/>
        <c:auto val="1"/>
        <c:lblAlgn val="ctr"/>
        <c:lblOffset val="100"/>
        <c:tickLblSkip val="1"/>
        <c:tickMarkSkip val="1"/>
      </c:catAx>
      <c:valAx>
        <c:axId val="25486928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defRPr>
                </a:pPr>
                <a:r>
                  <a:rPr lang="fr-FR"/>
                  <a:t>Log10 differences from E. h. onager</a:t>
                </a:r>
              </a:p>
            </c:rich>
          </c:tx>
          <c:layout>
            <c:manualLayout>
              <c:xMode val="edge"/>
              <c:yMode val="edge"/>
              <c:x val="0.0288248337028825"/>
              <c:y val="0.181184668989547"/>
            </c:manualLayout>
          </c:layout>
          <c:spPr>
            <a:noFill/>
            <a:ln w="25400">
              <a:noFill/>
            </a:ln>
          </c:spPr>
        </c:title>
        <c:numFmt formatCode="0.0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254873112"/>
        <c:crosses val="autoZero"/>
        <c:crossBetween val="midCat"/>
        <c:majorUnit val="0.05"/>
      </c:valAx>
      <c:spPr>
        <a:solidFill>
          <a:srgbClr val="CDCDCD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2750318627023"/>
          <c:y val="0.376306620209059"/>
          <c:w val="0.204521535694956"/>
          <c:h val="0.23022634365826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defRPr>
          </a:pPr>
          <a:endParaRPr lang="fr-FR"/>
        </a:p>
      </c:txPr>
    </c:legend>
    <c:plotVisOnly val="1"/>
    <c:dispBlanksAs val="gap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fr-FR"/>
    </a:p>
  </c:tx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609600</xdr:colOff>
      <xdr:row>25</xdr:row>
      <xdr:rowOff>25400</xdr:rowOff>
    </xdr:from>
    <xdr:to>
      <xdr:col>13</xdr:col>
      <xdr:colOff>546100</xdr:colOff>
      <xdr:row>47</xdr:row>
      <xdr:rowOff>25400</xdr:rowOff>
    </xdr:to>
    <xdr:graphicFrame macro="">
      <xdr:nvGraphicFramePr>
        <xdr:cNvPr id="105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685800</xdr:colOff>
      <xdr:row>2</xdr:row>
      <xdr:rowOff>0</xdr:rowOff>
    </xdr:from>
    <xdr:to>
      <xdr:col>13</xdr:col>
      <xdr:colOff>635000</xdr:colOff>
      <xdr:row>24</xdr:row>
      <xdr:rowOff>12700</xdr:rowOff>
    </xdr:to>
    <xdr:graphicFrame macro="">
      <xdr:nvGraphicFramePr>
        <xdr:cNvPr id="1051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G42"/>
  <sheetViews>
    <sheetView tabSelected="1" workbookViewId="0">
      <selection activeCell="A25" sqref="A25:XFD27"/>
    </sheetView>
  </sheetViews>
  <sheetFormatPr baseColWidth="10" defaultRowHeight="13"/>
  <sheetData>
    <row r="1" spans="1:7" s="2" customFormat="1">
      <c r="F1" s="9" t="s">
        <v>8</v>
      </c>
    </row>
    <row r="2" spans="1:7" s="2" customFormat="1">
      <c r="A2" s="2" t="s">
        <v>6</v>
      </c>
      <c r="F2" s="2">
        <v>1978</v>
      </c>
    </row>
    <row r="3" spans="1:7" s="2" customFormat="1">
      <c r="A3" s="2" t="s">
        <v>1</v>
      </c>
      <c r="C3" s="2" t="s">
        <v>7</v>
      </c>
      <c r="D3" s="2" t="s">
        <v>3</v>
      </c>
      <c r="E3" s="2" t="s">
        <v>4</v>
      </c>
      <c r="F3" s="2">
        <v>1751</v>
      </c>
    </row>
    <row r="4" spans="1:7">
      <c r="A4" s="4">
        <v>41.8</v>
      </c>
      <c r="B4" s="5">
        <v>1</v>
      </c>
      <c r="C4" s="8">
        <v>38.9</v>
      </c>
      <c r="D4" s="8">
        <v>32.5</v>
      </c>
      <c r="E4" s="8">
        <v>44.5</v>
      </c>
      <c r="F4" s="8">
        <v>53</v>
      </c>
      <c r="G4" s="4"/>
    </row>
    <row r="5" spans="1:7">
      <c r="A5" s="4">
        <v>49.9</v>
      </c>
      <c r="B5" s="5">
        <v>2</v>
      </c>
      <c r="C5" s="8">
        <v>42.288888888888891</v>
      </c>
      <c r="D5" s="8">
        <v>38</v>
      </c>
      <c r="E5" s="8">
        <v>46</v>
      </c>
      <c r="F5" s="8">
        <v>60</v>
      </c>
      <c r="G5" s="4"/>
    </row>
    <row r="6" spans="1:7">
      <c r="A6" s="4">
        <v>33.1</v>
      </c>
      <c r="B6" s="5">
        <v>3</v>
      </c>
      <c r="C6" s="8">
        <v>31.01</v>
      </c>
      <c r="D6" s="8">
        <v>27.5</v>
      </c>
      <c r="E6" s="8">
        <v>36</v>
      </c>
      <c r="F6" s="8">
        <v>43</v>
      </c>
      <c r="G6" s="4"/>
    </row>
    <row r="7" spans="1:7">
      <c r="A7" s="4">
        <v>54.8</v>
      </c>
      <c r="B7" s="6">
        <v>4</v>
      </c>
      <c r="C7" s="8">
        <v>48.17</v>
      </c>
      <c r="D7" s="8">
        <v>43.5</v>
      </c>
      <c r="E7" s="8">
        <v>55</v>
      </c>
      <c r="F7" s="8">
        <v>59</v>
      </c>
      <c r="G7" s="4"/>
    </row>
    <row r="8" spans="1:7">
      <c r="A8" s="4">
        <v>37.4</v>
      </c>
      <c r="B8" s="6">
        <v>5</v>
      </c>
      <c r="C8" s="8">
        <v>35.6</v>
      </c>
      <c r="D8" s="8">
        <v>34.5</v>
      </c>
      <c r="E8" s="8">
        <v>37</v>
      </c>
      <c r="F8" s="8">
        <v>41</v>
      </c>
      <c r="G8" s="4"/>
    </row>
    <row r="9" spans="1:7">
      <c r="A9" s="4">
        <v>20.6</v>
      </c>
      <c r="B9" s="6">
        <v>6</v>
      </c>
      <c r="C9" s="8">
        <v>20.9</v>
      </c>
      <c r="D9" s="8">
        <v>19</v>
      </c>
      <c r="E9" s="8">
        <v>23</v>
      </c>
      <c r="F9" s="8">
        <v>24.5</v>
      </c>
      <c r="G9" s="4"/>
    </row>
    <row r="10" spans="1:7">
      <c r="A10" s="4">
        <v>125.6</v>
      </c>
      <c r="B10" s="6">
        <v>7</v>
      </c>
      <c r="C10" s="8">
        <v>108.7</v>
      </c>
      <c r="D10" s="8">
        <v>100</v>
      </c>
      <c r="E10" s="8">
        <v>118</v>
      </c>
      <c r="F10" s="8">
        <v>143</v>
      </c>
      <c r="G10" s="4"/>
    </row>
    <row r="11" spans="1:7">
      <c r="A11" s="7" t="s">
        <v>2</v>
      </c>
      <c r="B11" s="2"/>
      <c r="C11" s="1" t="str">
        <f>C3</f>
        <v xml:space="preserve"> AAS ant</v>
      </c>
      <c r="D11" s="1" t="str">
        <f>D3</f>
        <v>min</v>
      </c>
      <c r="E11" s="1" t="str">
        <f>E3</f>
        <v>max</v>
      </c>
      <c r="F11" s="1">
        <f>F3</f>
        <v>1751</v>
      </c>
      <c r="G11" s="7"/>
    </row>
    <row r="12" spans="1:7">
      <c r="A12" s="3">
        <f>LOG10(A4)</f>
        <v>1.6211762817750353</v>
      </c>
      <c r="B12" s="5">
        <v>1</v>
      </c>
      <c r="C12" s="3">
        <f t="shared" ref="C12:F17" si="0">LOG10(C4)-$A12</f>
        <v>-3.1226680449327526E-2</v>
      </c>
      <c r="D12" s="3">
        <f t="shared" si="0"/>
        <v>-0.10929292079616082</v>
      </c>
      <c r="E12" s="3">
        <f t="shared" si="0"/>
        <v>2.718372920589629E-2</v>
      </c>
      <c r="F12" s="3">
        <f t="shared" si="0"/>
        <v>0.10309958782575368</v>
      </c>
      <c r="G12" s="3"/>
    </row>
    <row r="13" spans="1:7">
      <c r="A13" s="3">
        <f t="shared" ref="A13:A18" si="1">LOG10(A5)</f>
        <v>1.69810054562339</v>
      </c>
      <c r="B13" s="5">
        <v>2</v>
      </c>
      <c r="C13" s="3">
        <f t="shared" si="0"/>
        <v>-7.1874271111713073E-2</v>
      </c>
      <c r="D13" s="3">
        <f t="shared" si="0"/>
        <v>-0.11831694900657985</v>
      </c>
      <c r="E13" s="3">
        <f t="shared" si="0"/>
        <v>-3.5342713941815873E-2</v>
      </c>
      <c r="F13" s="3">
        <f t="shared" si="0"/>
        <v>8.0050704760253666E-2</v>
      </c>
      <c r="G13" s="3"/>
    </row>
    <row r="14" spans="1:7">
      <c r="A14" s="3">
        <f t="shared" si="1"/>
        <v>1.5198279937757189</v>
      </c>
      <c r="B14" s="5">
        <v>3</v>
      </c>
      <c r="C14" s="3">
        <f t="shared" si="0"/>
        <v>-2.8326227538392423E-2</v>
      </c>
      <c r="D14" s="3">
        <f t="shared" si="0"/>
        <v>-8.0495299945456233E-2</v>
      </c>
      <c r="E14" s="3">
        <f t="shared" si="0"/>
        <v>3.6474506991568401E-2</v>
      </c>
      <c r="F14" s="3">
        <f t="shared" si="0"/>
        <v>0.11364046180386755</v>
      </c>
      <c r="G14" s="3"/>
    </row>
    <row r="15" spans="1:7">
      <c r="A15" s="3">
        <f t="shared" si="1"/>
        <v>1.7387805584843692</v>
      </c>
      <c r="B15" s="6">
        <v>4</v>
      </c>
      <c r="C15" s="3">
        <f t="shared" si="0"/>
        <v>-5.6003912169935166E-2</v>
      </c>
      <c r="D15" s="3">
        <f t="shared" si="0"/>
        <v>-0.10029130152973176</v>
      </c>
      <c r="E15" s="3">
        <f t="shared" si="0"/>
        <v>1.5821310098746988E-3</v>
      </c>
      <c r="F15" s="3">
        <f t="shared" si="0"/>
        <v>3.2071453157775043E-2</v>
      </c>
      <c r="G15" s="3"/>
    </row>
    <row r="16" spans="1:7">
      <c r="A16" s="3">
        <f t="shared" si="1"/>
        <v>1.5728716022004801</v>
      </c>
      <c r="B16" s="6">
        <v>5</v>
      </c>
      <c r="C16" s="3">
        <f t="shared" si="0"/>
        <v>-2.1421604227604973E-2</v>
      </c>
      <c r="D16" s="3">
        <f t="shared" si="0"/>
        <v>-3.5052507127205867E-2</v>
      </c>
      <c r="E16" s="3">
        <f t="shared" si="0"/>
        <v>-4.6698781334850725E-3</v>
      </c>
      <c r="F16" s="3">
        <f t="shared" si="0"/>
        <v>3.9912254519255397E-2</v>
      </c>
      <c r="G16" s="3"/>
    </row>
    <row r="17" spans="1:7">
      <c r="A17" s="3">
        <f t="shared" si="1"/>
        <v>1.3138672203691535</v>
      </c>
      <c r="B17" s="6">
        <v>6</v>
      </c>
      <c r="C17" s="3">
        <f t="shared" si="0"/>
        <v>6.2790657419005136E-3</v>
      </c>
      <c r="D17" s="3">
        <f t="shared" si="0"/>
        <v>-3.5113619416324626E-2</v>
      </c>
      <c r="E17" s="3">
        <f t="shared" si="0"/>
        <v>4.7860615648439353E-2</v>
      </c>
      <c r="F17" s="3">
        <f t="shared" si="0"/>
        <v>7.5298863995378884E-2</v>
      </c>
      <c r="G17" s="3"/>
    </row>
    <row r="18" spans="1:7">
      <c r="A18" s="3">
        <f t="shared" si="1"/>
        <v>2.0989896394011773</v>
      </c>
      <c r="B18" s="6">
        <v>7</v>
      </c>
      <c r="C18" s="3">
        <f>LOG10(C10)-$A18</f>
        <v>-6.276009531488258E-2</v>
      </c>
      <c r="D18" s="3">
        <f>LOG10(D10)-$A18</f>
        <v>-9.8989639401177332E-2</v>
      </c>
      <c r="E18" s="3">
        <f>LOG10(E10)-$A18</f>
        <v>-2.7107632095051848E-2</v>
      </c>
      <c r="F18" s="3">
        <f>LOG10(F10)-$A18</f>
        <v>5.6346398063884529E-2</v>
      </c>
      <c r="G18" s="3"/>
    </row>
    <row r="25" spans="1:7" s="2" customFormat="1">
      <c r="F25" s="9" t="s">
        <v>8</v>
      </c>
    </row>
    <row r="26" spans="1:7" s="2" customFormat="1">
      <c r="A26" s="2" t="s">
        <v>0</v>
      </c>
      <c r="F26" s="2">
        <v>19978</v>
      </c>
    </row>
    <row r="27" spans="1:7" s="2" customFormat="1">
      <c r="A27" s="2" t="s">
        <v>1</v>
      </c>
      <c r="C27" s="2" t="s">
        <v>5</v>
      </c>
      <c r="D27" s="2" t="s">
        <v>3</v>
      </c>
      <c r="E27" s="2" t="s">
        <v>4</v>
      </c>
      <c r="F27" s="2">
        <v>1751</v>
      </c>
    </row>
    <row r="28" spans="1:7">
      <c r="A28" s="4">
        <v>41.8</v>
      </c>
      <c r="B28" s="5">
        <v>1</v>
      </c>
      <c r="C28" s="8">
        <v>39.218181818181819</v>
      </c>
      <c r="D28" s="8">
        <v>35</v>
      </c>
      <c r="E28" s="8">
        <v>42.9</v>
      </c>
      <c r="F28" s="8">
        <v>53</v>
      </c>
      <c r="G28" s="4"/>
    </row>
    <row r="29" spans="1:7">
      <c r="A29" s="4">
        <v>49.9</v>
      </c>
      <c r="B29" s="5">
        <v>2</v>
      </c>
      <c r="C29" s="8">
        <v>39.44</v>
      </c>
      <c r="D29" s="8">
        <v>35</v>
      </c>
      <c r="E29" s="8">
        <v>42</v>
      </c>
      <c r="F29" s="8">
        <v>60</v>
      </c>
      <c r="G29" s="4"/>
    </row>
    <row r="30" spans="1:7">
      <c r="A30" s="4">
        <v>33.1</v>
      </c>
      <c r="B30" s="5">
        <v>3</v>
      </c>
      <c r="C30" s="8">
        <v>31.2</v>
      </c>
      <c r="D30" s="8">
        <v>28</v>
      </c>
      <c r="E30" s="8">
        <v>35</v>
      </c>
      <c r="F30" s="8">
        <v>43</v>
      </c>
      <c r="G30" s="4"/>
    </row>
    <row r="31" spans="1:7">
      <c r="A31" s="4">
        <v>54.8</v>
      </c>
      <c r="B31" s="6">
        <v>4</v>
      </c>
      <c r="C31" s="8">
        <v>45</v>
      </c>
      <c r="D31" s="8">
        <v>40.5</v>
      </c>
      <c r="E31" s="8">
        <v>50</v>
      </c>
      <c r="F31" s="8">
        <v>59</v>
      </c>
      <c r="G31" s="4"/>
    </row>
    <row r="32" spans="1:7">
      <c r="A32" s="4">
        <v>37.4</v>
      </c>
      <c r="B32" s="6">
        <v>5</v>
      </c>
      <c r="C32" s="8">
        <v>33.190909090909095</v>
      </c>
      <c r="D32" s="8">
        <v>31</v>
      </c>
      <c r="E32" s="8">
        <v>35</v>
      </c>
      <c r="F32" s="8">
        <v>41</v>
      </c>
      <c r="G32" s="4"/>
    </row>
    <row r="33" spans="1:7">
      <c r="A33" s="4">
        <v>20.6</v>
      </c>
      <c r="B33" s="6">
        <v>6</v>
      </c>
      <c r="C33" s="8">
        <v>20.772727272727273</v>
      </c>
      <c r="D33" s="8">
        <v>20</v>
      </c>
      <c r="E33" s="8">
        <v>23.5</v>
      </c>
      <c r="F33" s="8">
        <v>24.5</v>
      </c>
      <c r="G33" s="4"/>
    </row>
    <row r="34" spans="1:7">
      <c r="A34" s="4">
        <v>125.6</v>
      </c>
      <c r="B34" s="6">
        <v>7</v>
      </c>
      <c r="C34" s="8">
        <v>100.81818181818181</v>
      </c>
      <c r="D34" s="8">
        <v>90</v>
      </c>
      <c r="E34" s="8">
        <v>107</v>
      </c>
      <c r="F34" s="8">
        <v>143</v>
      </c>
      <c r="G34" s="4"/>
    </row>
    <row r="35" spans="1:7">
      <c r="A35" s="7" t="s">
        <v>2</v>
      </c>
      <c r="B35" s="2"/>
      <c r="C35" s="1" t="str">
        <f>C27</f>
        <v>AAS post x</v>
      </c>
      <c r="D35" s="1" t="str">
        <f>D27</f>
        <v>min</v>
      </c>
      <c r="E35" s="1" t="str">
        <f>E27</f>
        <v>max</v>
      </c>
      <c r="F35" s="1">
        <f>F27</f>
        <v>1751</v>
      </c>
      <c r="G35" s="7"/>
    </row>
    <row r="36" spans="1:7">
      <c r="A36" s="3">
        <f>LOG10(A28)</f>
        <v>1.6211762817750353</v>
      </c>
      <c r="B36" s="5">
        <v>1</v>
      </c>
      <c r="C36" s="3">
        <f t="shared" ref="C36:F42" si="2">LOG10(C28)-$A36</f>
        <v>-2.7688826166734071E-2</v>
      </c>
      <c r="D36" s="3">
        <f t="shared" si="2"/>
        <v>-7.7108237424759585E-2</v>
      </c>
      <c r="E36" s="3">
        <f t="shared" si="2"/>
        <v>1.1281010409688985E-2</v>
      </c>
      <c r="F36" s="3">
        <f t="shared" si="2"/>
        <v>0.10309958782575368</v>
      </c>
      <c r="G36" s="3"/>
    </row>
    <row r="37" spans="1:7">
      <c r="A37" s="3">
        <f t="shared" ref="A37:A42" si="3">LOG10(A29)</f>
        <v>1.69810054562339</v>
      </c>
      <c r="B37" s="5">
        <v>2</v>
      </c>
      <c r="C37" s="3">
        <f t="shared" si="2"/>
        <v>-0.10216363935421646</v>
      </c>
      <c r="D37" s="3">
        <f t="shared" si="2"/>
        <v>-0.1540325012731143</v>
      </c>
      <c r="E37" s="3">
        <f t="shared" si="2"/>
        <v>-7.485125522548941E-2</v>
      </c>
      <c r="F37" s="3">
        <f t="shared" si="2"/>
        <v>8.0050704760253666E-2</v>
      </c>
      <c r="G37" s="3"/>
    </row>
    <row r="38" spans="1:7">
      <c r="A38" s="3">
        <f t="shared" si="3"/>
        <v>1.5198279937757189</v>
      </c>
      <c r="B38" s="5">
        <v>3</v>
      </c>
      <c r="C38" s="3">
        <f t="shared" si="2"/>
        <v>-2.5673399757276005E-2</v>
      </c>
      <c r="D38" s="3">
        <f t="shared" si="2"/>
        <v>-7.2669962433499657E-2</v>
      </c>
      <c r="E38" s="3">
        <f t="shared" si="2"/>
        <v>2.4240050574556804E-2</v>
      </c>
      <c r="F38" s="3">
        <f t="shared" si="2"/>
        <v>0.11364046180386755</v>
      </c>
      <c r="G38" s="3"/>
    </row>
    <row r="39" spans="1:7">
      <c r="A39" s="3">
        <f t="shared" si="3"/>
        <v>1.7387805584843692</v>
      </c>
      <c r="B39" s="6">
        <v>4</v>
      </c>
      <c r="C39" s="3">
        <f t="shared" si="2"/>
        <v>-8.5568044709025459E-2</v>
      </c>
      <c r="D39" s="3">
        <f t="shared" si="2"/>
        <v>-0.1313255352697007</v>
      </c>
      <c r="E39" s="3">
        <f t="shared" si="2"/>
        <v>-3.9810554148350441E-2</v>
      </c>
      <c r="F39" s="3">
        <f t="shared" si="2"/>
        <v>3.2071453157775043E-2</v>
      </c>
      <c r="G39" s="3"/>
    </row>
    <row r="40" spans="1:7">
      <c r="A40" s="3">
        <f t="shared" si="3"/>
        <v>1.5728716022004801</v>
      </c>
      <c r="B40" s="6">
        <v>5</v>
      </c>
      <c r="C40" s="3">
        <f t="shared" si="2"/>
        <v>-5.1852454408977566E-2</v>
      </c>
      <c r="D40" s="3">
        <f t="shared" si="2"/>
        <v>-8.1509908366207418E-2</v>
      </c>
      <c r="E40" s="3">
        <f t="shared" si="2"/>
        <v>-2.8803557850204387E-2</v>
      </c>
      <c r="F40" s="3">
        <f t="shared" si="2"/>
        <v>3.9912254519255397E-2</v>
      </c>
      <c r="G40" s="3"/>
    </row>
    <row r="41" spans="1:7">
      <c r="A41" s="3">
        <f t="shared" si="3"/>
        <v>1.3138672203691535</v>
      </c>
      <c r="B41" s="6">
        <v>6</v>
      </c>
      <c r="C41" s="3">
        <f t="shared" si="2"/>
        <v>3.6262988784905303E-3</v>
      </c>
      <c r="D41" s="3">
        <f t="shared" si="2"/>
        <v>-1.2837224705172234E-2</v>
      </c>
      <c r="E41" s="3">
        <f t="shared" si="2"/>
        <v>5.7200641902582783E-2</v>
      </c>
      <c r="F41" s="3">
        <f t="shared" si="2"/>
        <v>7.5298863995378884E-2</v>
      </c>
      <c r="G41" s="3"/>
    </row>
    <row r="42" spans="1:7">
      <c r="A42" s="3">
        <f t="shared" si="3"/>
        <v>2.0989896394011773</v>
      </c>
      <c r="B42" s="6">
        <v>7</v>
      </c>
      <c r="C42" s="3">
        <f t="shared" si="2"/>
        <v>-9.5450778410242521E-2</v>
      </c>
      <c r="D42" s="3">
        <f t="shared" si="2"/>
        <v>-0.14474712996185235</v>
      </c>
      <c r="E42" s="3">
        <f t="shared" si="2"/>
        <v>-6.960586171596761E-2</v>
      </c>
      <c r="F42" s="3">
        <f t="shared" si="2"/>
        <v>5.6346398063884529E-2</v>
      </c>
      <c r="G42" s="3"/>
    </row>
  </sheetData>
  <phoneticPr fontId="1"/>
  <pageMargins left="0.75" right="0.75" top="1" bottom="1" header="0.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MNHN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 Eisenmann</dc:creator>
  <cp:lastModifiedBy>Vera Eisenmann</cp:lastModifiedBy>
  <dcterms:created xsi:type="dcterms:W3CDTF">2007-09-27T13:43:09Z</dcterms:created>
  <dcterms:modified xsi:type="dcterms:W3CDTF">2014-11-05T09:20:01Z</dcterms:modified>
</cp:coreProperties>
</file>